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<sst xmlns="http://schemas.openxmlformats.org/spreadsheetml/2006/main" count="316" uniqueCount="254">
  <si>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</si>
  <si>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</si>
  <si>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</si>
  <si>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</si>
  <si>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</si>
  <si>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</si>
  <si>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</si>
  <si>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</si>
  <si>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</si>
  <si>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</si>
  <si>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</si>
  <si>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</si>
  <si>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</si>
  <si>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</si>
  <si>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</si>
  <si>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</si>
  <si>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</si>
  <si>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</si>
  <si>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</si>
  <si>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</si>
  <si>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</si>
  <si>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</si>
  <si>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</si>
  <si>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</si>
  <si>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</si>
  <si>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</si>
  <si>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</si>
  <si>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</si>
  <si>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</si>
  <si>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</si>
  <si>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</si>
  <si>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</si>
  <si>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</si>
  <si>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</si>
  <si>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</si>
  <si>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</si>
  <si>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</si>
  <si>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</si>
  <si>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</si>
  <si>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</si>
  <si>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</si>
  <si>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</si>
  <si>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</si>
  <si>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</si>
  <si>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</si>
  <si>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</si>
  <si>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</si>
  <si>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</si>
  <si>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</si>
  <si>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</si>
  <si>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</si>
  <si>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</si>
  <si>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</si>
  <si>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</si>
  <si>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</si>
  <si>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</si>
  <si>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</si>
  <si>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</si>
  <si>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</si>
  <si>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</si>
  <si>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</si>
  <si>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</si>
  <si>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</si>
  <si>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</si>
  <si>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</si>
  <si>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</si>
  <si>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</si>
  <si>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</si>
  <si>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</si>
  <si>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</si>
  <si>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</si>
  <si>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</si>
  <si>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</si>
  <si>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</si>
  <si>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</si>
  <si>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</si>
  <si>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</si>
  <si>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</si>
  <si>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</si>
  <si>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</si>
  <si>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</si>
  <si>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</si>
  <si>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</si>
  <si>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</si>
  <si>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</si>
  <si>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</si>
  <si>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</si>
  <si>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</si>
  <si>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</si>
  <si>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</si>
  <si>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</si>
  <si>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</si>
  <si>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</si>
  <si>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</si>
  <si>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</si>
  <si>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</si>
  <si>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</si>
  <si>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</si>
  <si>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</si>
  <si>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</si>
  <si>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</si>
  <si>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</si>
  <si>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</si>
  <si>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</si>
  <si>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</si>
  <si>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</si>
  <si>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</si>
  <si>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</si>
  <si>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</si>
  <si>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</si>
  <si>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</si>
  <si>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</si>
  <si>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</si>
  <si>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</si>
  <si>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</si>
  <si>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</si>
  <si>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</si>
  <si>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</si>
  <si>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</si>
  <si>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</si>
  <si>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</si>
  <si>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</si>
  <si>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</si>
  <si>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</si>
  <si>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</si>
  <si>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</si>
  <si>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</si>
  <si>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</si>
  <si>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</si>
  <si>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</si>
  <si>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</si>
  <si>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</si>
  <si>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</si>
  <si>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</si>
  <si>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</si>
  <si>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</si>
  <si>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</si>
  <si>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</si>
  <si>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</si>
  <si>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</si>
  <si>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</si>
  <si>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</si>
  <si>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</si>
  <si>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</si>
  <si>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</si>
  <si>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</si>
  <si>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</si>
  <si>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</si>
  <si>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</si>
  <si>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</si>
  <si>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</si>
  <si>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</si>
  <si>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</si>
  <si>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</si>
  <si>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</si>
  <si>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</si>
  <si>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</si>
  <si>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</si>
  <si>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</si>
  <si>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</si>
  <si>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</si>
  <si>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</si>
  <si>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</si>
  <si>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</si>
  <si>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</si>
  <si>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</si>
  <si>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</si>
  <si>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</si>
  <si>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</si>
  <si>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</si>
  <si>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</si>
  <si>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</si>
  <si>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</si>
  <si>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</si>
  <si>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</si>
  <si>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</si>
  <si>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</si>
  <si>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</si>
  <si>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</si>
  <si>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</si>
  <si>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</si>
  <si>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</si>
  <si>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</si>
  <si>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</si>
  <si>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</si>
  <si>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</si>
  <si>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</si>
  <si>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</si>
  <si>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</si>
  <si>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</si>
  <si>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</si>
  <si>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</si>
  <si>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</si>
  <si>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</si>
  <si>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</si>
  <si>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</si>
  <si>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</si>
  <si>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</si>
  <si>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</si>
  <si>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</si>
  <si>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</si>
  <si>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</si>
  <si>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</si>
  <si>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</si>
  <si>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</si>
  <si>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</si>
  <si>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</si>
  <si>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</si>
  <si>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</si>
  <si>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</si>
  <si>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</si>
  <si>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</si>
  <si>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</si>
  <si>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</si>
  <si>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</si>
  <si>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</si>
  <si>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</si>
  <si>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</si>
  <si>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</si>
  <si>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</si>
  <si>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</si>
  <si>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</si>
  <si>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</si>
  <si>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</si>
  <si>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</si>
  <si>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</si>
  <si>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</si>
  <si>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</si>
  <si>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</si>
  <si>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</si>
  <si>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</si>
  <si>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</si>
  <si>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</si>
  <si>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</si>
  <si>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</si>
  <si>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</si>
  <si>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В.М. Тепла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</si>
  <si>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</si>
  <si>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</si>
  <si>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</si>
  <si>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</si>
  <si>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</si>
  <si>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</si>
  <si>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</si>
  <si>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</si>
  <si>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Л.В. Піскун</t>
  </si>
  <si>
    <t>(04738) 3-05-51</t>
  </si>
  <si>
    <t>inbox@dr.ck.court.gov.ua</t>
  </si>
  <si>
    <t>2 січня 2018 року</t>
  </si>
  <si>
    <t>2017 рік</t>
  </si>
  <si>
    <t>Драбівський районний суд Черкаської області</t>
  </si>
  <si>
    <t xml:space="preserve">Місцезнаходження: </t>
  </si>
  <si>
    <t>19800. Черкаська область.смт. Драбів</t>
  </si>
  <si>
    <t>вул. Шевченка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</si>
</sst>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237</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238</v>
      </c>
      <c r="D10" s="174"/>
      <c r="E10" s="157">
        <v>18</v>
      </c>
      <c r="F10" s="157">
        <v>18</v>
      </c>
      <c r="G10" s="157">
        <v>12</v>
      </c>
      <c r="H10" s="157"/>
      <c r="I10" s="157"/>
      <c r="J10" s="157">
        <v>1</v>
      </c>
      <c r="K10" s="157">
        <v>9</v>
      </c>
      <c r="L10" s="157"/>
      <c r="M10" s="168">
        <v>6</v>
      </c>
      <c r="N10" s="163"/>
      <c r="O10" s="111">
        <f>E10-F10</f>
        <v>0</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239</v>
      </c>
      <c r="D15" s="192"/>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18</v>
      </c>
      <c r="F23" s="157">
        <f>F10+F12+F15+F22</f>
        <v>18</v>
      </c>
      <c r="G23" s="157">
        <f>G10+G12+G15+G22</f>
        <v>12</v>
      </c>
      <c r="H23" s="157">
        <f>H10+H15</f>
        <v>0</v>
      </c>
      <c r="I23" s="157">
        <f>I10+I15</f>
        <v>0</v>
      </c>
      <c r="J23" s="157">
        <f>J10+J12+J15</f>
        <v>1</v>
      </c>
      <c r="K23" s="157">
        <f>K10+K12+K15</f>
        <v>9</v>
      </c>
      <c r="L23" s="157">
        <f>L10+L12+L15+L22</f>
        <v>0</v>
      </c>
      <c r="M23" s="157">
        <f>M10+M12+M15+M22</f>
        <v>6</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237</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240</v>
      </c>
      <c r="D31" s="174"/>
      <c r="E31" s="174"/>
      <c r="F31" s="167">
        <v>16</v>
      </c>
      <c r="G31" s="167">
        <v>9</v>
      </c>
      <c r="H31" s="167">
        <v>14</v>
      </c>
      <c r="I31" s="167">
        <v>14</v>
      </c>
      <c r="J31" s="167">
        <v>6</v>
      </c>
      <c r="K31" s="167"/>
      <c r="L31" s="167"/>
      <c r="M31" s="167"/>
      <c r="N31" s="167">
        <v>2</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&amp;L8F460821&amp;CФорма № 2-А, Підрозділ: Драбівський районний суд Черкаської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241</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3</v>
      </c>
      <c r="F12" s="163">
        <v>3</v>
      </c>
      <c r="G12" s="163">
        <v>3</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4</v>
      </c>
      <c r="E24" s="163">
        <v>3</v>
      </c>
      <c r="F24" s="163">
        <v>3</v>
      </c>
      <c r="G24" s="163">
        <v>3</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3</v>
      </c>
      <c r="F25" s="163">
        <v>3</v>
      </c>
      <c r="G25" s="163">
        <v>3</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v>
      </c>
      <c r="D88" s="163">
        <v>5</v>
      </c>
      <c r="E88" s="163">
        <v>10</v>
      </c>
      <c r="F88" s="163">
        <v>10</v>
      </c>
      <c r="G88" s="163">
        <v>2</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5</v>
      </c>
      <c r="E90" s="163">
        <v>9</v>
      </c>
      <c r="F90" s="163">
        <v>9</v>
      </c>
      <c r="G90" s="163">
        <v>2</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v>5</v>
      </c>
      <c r="E94" s="163">
        <v>9</v>
      </c>
      <c r="F94" s="163">
        <v>9</v>
      </c>
      <c r="G94" s="163">
        <v>2</v>
      </c>
      <c r="H94" s="163"/>
      <c r="I94" s="163"/>
      <c r="J94" s="163"/>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242</v>
      </c>
      <c r="C100" s="164">
        <v>1</v>
      </c>
      <c r="D100" s="163"/>
      <c r="E100" s="163">
        <v>1</v>
      </c>
      <c r="F100" s="163">
        <v>1</v>
      </c>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v>1</v>
      </c>
      <c r="D102" s="163"/>
      <c r="E102" s="163">
        <v>1</v>
      </c>
      <c r="F102" s="163">
        <v>1</v>
      </c>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9</v>
      </c>
      <c r="E114" s="164">
        <f t="shared" si="0"/>
        <v>14</v>
      </c>
      <c r="F114" s="164">
        <f t="shared" si="0"/>
        <v>14</v>
      </c>
      <c r="G114" s="164">
        <f t="shared" si="0"/>
        <v>6</v>
      </c>
      <c r="H114" s="164">
        <f t="shared" si="0"/>
        <v>0</v>
      </c>
      <c r="I114" s="164">
        <f t="shared" si="0"/>
        <v>0</v>
      </c>
      <c r="J114" s="164">
        <f t="shared" si="0"/>
        <v>0</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&amp;L8F460821&amp;CФорма № 2-А, Підрозділ: Драбівський районний суд Черкаської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&amp;L8F460821&amp;CФорма № 2-А, Підрозділ: Драбівський районний суд Черкаської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I30" sqref="I30:K3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243</v>
      </c>
      <c r="C5" s="279"/>
      <c r="D5" s="279"/>
      <c r="E5" s="279"/>
      <c r="F5" s="279"/>
      <c r="G5" s="279"/>
      <c r="H5" s="279"/>
      <c r="I5" s="279"/>
      <c r="J5" s="280"/>
      <c r="K5" s="155"/>
      <c r="L5" s="112"/>
      <c r="M5" s="23"/>
      <c r="N5" s="20"/>
      <c r="O5" s="20"/>
      <c r="P5" s="20"/>
      <c r="S5" s="309" t="s">
        <v>160</v>
      </c>
      <c r="T5" s="309"/>
      <c r="U5" s="309"/>
      <c r="V5" s="309"/>
      <c r="W5" s="309"/>
      <c r="X5" s="309"/>
      <c r="Y5" s="309"/>
      <c r="Z5" s="309"/>
    </row>
    <row r="6" spans="1:20" s="10" customFormat="1" ht="18" customHeight="1">
      <c r="A6" s="2">
        <f>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A6+1</f>
        <v>3</v>
      </c>
      <c r="B7" s="304"/>
      <c r="C7" s="290" t="s">
        <v>121</v>
      </c>
      <c r="D7" s="291"/>
      <c r="E7" s="281" t="s">
        <v>122</v>
      </c>
      <c r="F7" s="282"/>
      <c r="G7" s="282"/>
      <c r="H7" s="282"/>
      <c r="I7" s="282"/>
      <c r="J7" s="283"/>
      <c r="K7" s="155"/>
      <c r="L7" s="33"/>
      <c r="M7" s="23"/>
      <c r="N7" s="20"/>
      <c r="O7" s="20"/>
      <c r="P7" s="20"/>
    </row>
    <row r="8" spans="1:16" s="10" customFormat="1" ht="16.5" customHeight="1">
      <c r="A8" s="2">
        <f>A7+1</f>
        <v>4</v>
      </c>
      <c r="B8" s="304"/>
      <c r="C8" s="292"/>
      <c r="D8" s="293"/>
      <c r="E8" s="287" t="s">
        <v>123</v>
      </c>
      <c r="F8" s="288"/>
      <c r="G8" s="288"/>
      <c r="H8" s="288"/>
      <c r="I8" s="288"/>
      <c r="J8" s="289"/>
      <c r="K8" s="155"/>
      <c r="L8" s="33"/>
      <c r="M8" s="23"/>
      <c r="N8" s="20"/>
      <c r="O8" s="20"/>
      <c r="P8" s="20"/>
    </row>
    <row r="9" spans="1:16" s="10" customFormat="1" ht="15.75" customHeight="1">
      <c r="A9" s="2">
        <f>A8+1</f>
        <v>5</v>
      </c>
      <c r="B9" s="304"/>
      <c r="C9" s="281" t="s">
        <v>110</v>
      </c>
      <c r="D9" s="282"/>
      <c r="E9" s="282"/>
      <c r="F9" s="282"/>
      <c r="G9" s="282"/>
      <c r="H9" s="282"/>
      <c r="I9" s="282"/>
      <c r="J9" s="283"/>
      <c r="K9" s="155"/>
      <c r="L9" s="33"/>
      <c r="M9" s="23"/>
      <c r="N9" s="20"/>
      <c r="O9" s="20"/>
      <c r="P9" s="20"/>
    </row>
    <row r="10" spans="1:16" s="10" customFormat="1" ht="18.75" customHeight="1">
      <c r="A10" s="2">
        <f>A9+1</f>
        <v>6</v>
      </c>
      <c r="B10" s="304"/>
      <c r="C10" s="295" t="s">
        <v>109</v>
      </c>
      <c r="D10" s="296"/>
      <c r="E10" s="296"/>
      <c r="F10" s="296"/>
      <c r="G10" s="296"/>
      <c r="H10" s="296"/>
      <c r="I10" s="296"/>
      <c r="J10" s="297"/>
      <c r="K10" s="155"/>
      <c r="L10" s="33"/>
      <c r="M10" s="23"/>
      <c r="N10" s="20"/>
      <c r="O10" s="20"/>
      <c r="P10" s="20"/>
    </row>
    <row r="11" spans="1:16" s="10" customFormat="1" ht="17.25" customHeight="1">
      <c r="A11" s="2">
        <f>A10+1</f>
        <v>7</v>
      </c>
      <c r="B11" s="304" t="s">
        <v>21</v>
      </c>
      <c r="C11" s="306" t="s">
        <v>107</v>
      </c>
      <c r="D11" s="307"/>
      <c r="E11" s="307"/>
      <c r="F11" s="307"/>
      <c r="G11" s="307"/>
      <c r="H11" s="307"/>
      <c r="I11" s="307"/>
      <c r="J11" s="308"/>
      <c r="K11" s="155"/>
      <c r="L11" s="33"/>
      <c r="M11" s="23"/>
      <c r="N11" s="20"/>
      <c r="O11" s="20"/>
      <c r="P11" s="20"/>
    </row>
    <row r="12" spans="1:16" s="10" customFormat="1" ht="15" customHeight="1">
      <c r="A12" s="2">
        <f>A11+1</f>
        <v>8</v>
      </c>
      <c r="B12" s="304"/>
      <c r="C12" s="306" t="s">
        <v>111</v>
      </c>
      <c r="D12" s="307"/>
      <c r="E12" s="307"/>
      <c r="F12" s="307"/>
      <c r="G12" s="307"/>
      <c r="H12" s="307"/>
      <c r="I12" s="307"/>
      <c r="J12" s="308"/>
      <c r="K12" s="155"/>
      <c r="L12" s="33"/>
      <c r="M12" s="23"/>
      <c r="N12" s="20"/>
      <c r="O12" s="20"/>
      <c r="P12" s="20"/>
    </row>
    <row r="13" spans="1:19" s="10" customFormat="1" ht="18.75" customHeight="1">
      <c r="A13" s="2">
        <f>A12+1</f>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7</v>
      </c>
      <c r="L16" s="33"/>
      <c r="M16" s="23"/>
      <c r="N16" s="20"/>
      <c r="O16" s="20"/>
      <c r="P16" s="20"/>
    </row>
    <row r="17" spans="1:16" s="10" customFormat="1" ht="22.5" customHeight="1">
      <c r="A17" s="2">
        <v>13</v>
      </c>
      <c r="B17" s="305"/>
      <c r="C17" s="265" t="s">
        <v>145</v>
      </c>
      <c r="D17" s="266"/>
      <c r="E17" s="266"/>
      <c r="F17" s="266"/>
      <c r="G17" s="266"/>
      <c r="H17" s="266"/>
      <c r="I17" s="266"/>
      <c r="J17" s="267"/>
      <c r="K17" s="156">
        <v>7</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244</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v>1</v>
      </c>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236</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&amp;L8F460821&amp;CФорма № 2-А, Підрозділ: Драбівський районний суд Черкаської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13</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&amp;L8F460821&amp;C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2015-12-10T14:23:53Z</cp:lastPrinted>
  <dcterms:created xsi:type="dcterms:W3CDTF">2015-09-09T11:49:13Z</dcterms:created>
  <dcterms:modified xsi:type="dcterms:W3CDTF">2018-01-22T09:05:58Z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2-А_00692_4.2017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8F460821</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