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<sst xmlns="http://schemas.openxmlformats.org/spreadsheetml/2006/main" count="187" uniqueCount="159">
  <si>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</si>
  <si>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</si>
  <si>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</si>
  <si>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</si>
  <si>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</si>
  <si>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</si>
  <si>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</si>
  <si>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</si>
  <si>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</si>
  <si>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</si>
  <si>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</si>
  <si>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</si>
  <si>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</si>
  <si>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</si>
  <si>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</si>
  <si>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</si>
  <si>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</si>
  <si>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</si>
  <si>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</si>
  <si>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</si>
  <si>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</si>
  <si>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</si>
  <si>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</si>
  <si>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</si>
  <si>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</si>
  <si>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</si>
  <si>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</si>
  <si>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</si>
  <si>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</si>
  <si>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</si>
  <si>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</si>
  <si>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</si>
  <si>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</si>
  <si>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</si>
  <si>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</si>
  <si>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</si>
  <si>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</si>
  <si>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</si>
  <si>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</si>
  <si>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</si>
  <si>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</si>
  <si>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</si>
  <si>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</si>
  <si>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</si>
  <si>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</si>
  <si>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</si>
  <si>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</si>
  <si>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</si>
  <si>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</si>
  <si>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</si>
  <si>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</si>
  <si>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</si>
  <si>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</si>
  <si>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</si>
  <si>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</si>
  <si>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</si>
  <si>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</si>
  <si>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</si>
  <si>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</si>
  <si>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</si>
  <si>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</si>
  <si>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</si>
  <si>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</si>
  <si>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</si>
  <si>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</si>
  <si>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</si>
  <si>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</si>
  <si>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</si>
  <si>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</si>
  <si>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</si>
  <si>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</si>
  <si>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</si>
  <si>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</si>
  <si>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</si>
  <si>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</si>
  <si>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</si>
  <si>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</si>
  <si>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</si>
  <si>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</si>
  <si>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</si>
  <si>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</si>
  <si>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</si>
  <si>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</si>
  <si>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</si>
  <si>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</si>
  <si>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</si>
  <si>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</si>
  <si>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</si>
  <si>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</si>
  <si>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</si>
  <si>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</si>
  <si>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</si>
  <si>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</si>
  <si>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</si>
  <si>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</si>
  <si>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</si>
  <si>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</si>
  <si>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</si>
  <si>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</si>
  <si>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</si>
  <si>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</si>
  <si>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</si>
  <si>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</si>
  <si>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</si>
  <si>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</si>
  <si>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</si>
  <si>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</si>
  <si>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</si>
  <si>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</si>
  <si>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</si>
  <si>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</si>
  <si>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</si>
  <si>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</si>
  <si>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</si>
  <si>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</si>
  <si>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</si>
  <si>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</si>
  <si>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</si>
  <si>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</si>
  <si>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</si>
  <si>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</si>
  <si>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</si>
  <si>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</si>
  <si>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</si>
  <si>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</si>
  <si>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Драбівський районний суд Черкаської області</t>
  </si>
  <si>
    <t>19800. Черкаська область.смт. Драбів</t>
  </si>
  <si>
    <t>вул. Шевченка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</si>
  <si>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</si>
  <si>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</si>
  <si>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</si>
  <si>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</si>
  <si>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</si>
  <si>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</si>
  <si>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</si>
  <si>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</si>
  <si>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</si>
  <si>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</si>
  <si>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</si>
  <si>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</si>
  <si>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</si>
  <si>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</si>
  <si>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</si>
  <si>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</si>
  <si>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</si>
  <si>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</si>
  <si>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</si>
  <si>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</si>
  <si>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</si>
  <si>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</si>
  <si>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</si>
  <si>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</si>
  <si>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</si>
  <si>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</si>
  <si>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В.М. МЕХЕДА</t>
  </si>
  <si>
    <t>(04738) 3-05-51</t>
  </si>
  <si>
    <t>inbox@dr.ck.court.gov.ua</t>
  </si>
  <si>
    <t>4 січня 2023 року</t>
  </si>
  <si>
    <t>В.М. ТЕПЛА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</si>
</sst>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3" fontId="4" fillId="0" borderId="13" xfId="54" applyNumberFormat="1" applyFont="1" applyBorder="1" applyAlignment="1">
      <alignment horizontal="right" vertical="center" wrapText="1"/>
      <protection/>
    </xf>
    <xf numFmtId="3" fontId="13" fillId="0" borderId="13" xfId="0" applyNumberFormat="1" applyFont="1" applyBorder="1" applyAlignment="1">
      <alignment horizontal="right" vertical="center" wrapText="1"/>
    </xf>
    <xf numFmtId="3" fontId="13" fillId="0" borderId="13" xfId="62" applyNumberFormat="1" applyFont="1" applyBorder="1" applyAlignment="1">
      <alignment horizontal="right"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13" fillId="0" borderId="23" xfId="54" applyFont="1" applyBorder="1" applyAlignment="1">
      <alignment horizontal="left" vertical="center" wrapText="1"/>
      <protection/>
    </xf>
    <xf numFmtId="0" fontId="13" fillId="0" borderId="24" xfId="54" applyFont="1" applyBorder="1" applyAlignment="1">
      <alignment horizontal="left" vertical="center" wrapText="1"/>
      <protection/>
    </xf>
    <xf numFmtId="0" fontId="13" fillId="0" borderId="22" xfId="54" applyFont="1" applyBorder="1" applyAlignment="1">
      <alignment horizontal="left" vertical="center" wrapText="1"/>
      <protection/>
    </xf>
    <xf numFmtId="0" fontId="1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10" t="s">
        <v>39</v>
      </c>
      <c r="C3" s="110"/>
      <c r="D3" s="110"/>
      <c r="E3" s="110"/>
      <c r="F3" s="110"/>
      <c r="G3" s="110"/>
      <c r="H3" s="110"/>
    </row>
    <row r="4" spans="2:8" ht="18.7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3"/>
      <c r="C5" s="3"/>
      <c r="D5" s="121" t="s">
        <v>124</v>
      </c>
      <c r="E5" s="121"/>
      <c r="F5" s="12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2" t="s">
        <v>23</v>
      </c>
      <c r="C10" s="113"/>
      <c r="D10" s="114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37" t="s">
        <v>41</v>
      </c>
      <c r="F14" s="118" t="s">
        <v>27</v>
      </c>
      <c r="G14" s="118"/>
      <c r="H14" s="118"/>
    </row>
    <row r="15" spans="1:8" ht="12.75" customHeight="1">
      <c r="A15" s="8"/>
      <c r="B15" s="115"/>
      <c r="C15" s="116"/>
      <c r="D15" s="117"/>
      <c r="E15" s="137"/>
      <c r="F15" s="131" t="s">
        <v>106</v>
      </c>
      <c r="G15" s="132"/>
      <c r="H15" s="132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37" t="s">
        <v>41</v>
      </c>
      <c r="F17" s="122" t="s">
        <v>107</v>
      </c>
      <c r="G17" s="123"/>
      <c r="H17" s="123"/>
    </row>
    <row r="18" spans="1:8" ht="12.75" customHeight="1">
      <c r="A18" s="8"/>
      <c r="B18" s="115"/>
      <c r="C18" s="116"/>
      <c r="D18" s="117"/>
      <c r="E18" s="137"/>
      <c r="F18" s="122"/>
      <c r="G18" s="123"/>
      <c r="H18" s="12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37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37"/>
      <c r="F21" s="118"/>
      <c r="G21" s="118"/>
      <c r="H21" s="11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3" t="s">
        <v>30</v>
      </c>
      <c r="C26" s="134"/>
      <c r="D26" s="135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38"/>
      <c r="C29" s="139"/>
      <c r="D29" s="140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1" t="s">
        <v>35</v>
      </c>
      <c r="C37" s="142"/>
      <c r="D37" s="119" t="s">
        <v>125</v>
      </c>
      <c r="E37" s="119"/>
      <c r="F37" s="119"/>
      <c r="G37" s="119"/>
      <c r="H37" s="120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9"/>
      <c r="F39" s="119"/>
      <c r="G39" s="119"/>
      <c r="H39" s="120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28" t="s">
        <v>37</v>
      </c>
      <c r="C42" s="129"/>
      <c r="D42" s="129"/>
      <c r="E42" s="129"/>
      <c r="F42" s="129"/>
      <c r="G42" s="129"/>
      <c r="H42" s="130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6">
        <v>13</v>
      </c>
      <c r="C44" s="119"/>
      <c r="D44" s="119"/>
      <c r="E44" s="119"/>
      <c r="F44" s="119"/>
      <c r="G44" s="119"/>
      <c r="H44" s="120"/>
      <c r="I44" s="6"/>
    </row>
    <row r="45" spans="1:9" ht="12.75" customHeight="1">
      <c r="A45" s="8"/>
      <c r="B45" s="128" t="s">
        <v>38</v>
      </c>
      <c r="C45" s="129"/>
      <c r="D45" s="129"/>
      <c r="E45" s="129"/>
      <c r="F45" s="129"/>
      <c r="G45" s="129"/>
      <c r="H45" s="130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&amp;LE60FB55C&amp;C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L11" sqref="C6:L11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3" t="s">
        <v>20</v>
      </c>
      <c r="C1" s="143"/>
      <c r="D1" s="50"/>
      <c r="E1" s="50"/>
      <c r="F1" s="50"/>
    </row>
    <row r="2" spans="1:12" ht="64.5" customHeight="1">
      <c r="A2" s="144" t="s">
        <v>0</v>
      </c>
      <c r="B2" s="145" t="s">
        <v>67</v>
      </c>
      <c r="C2" s="154" t="s">
        <v>52</v>
      </c>
      <c r="D2" s="157" t="s">
        <v>47</v>
      </c>
      <c r="E2" s="152" t="s">
        <v>13</v>
      </c>
      <c r="F2" s="153"/>
      <c r="G2" s="148" t="s">
        <v>6</v>
      </c>
      <c r="H2" s="149"/>
      <c r="I2" s="148" t="s">
        <v>53</v>
      </c>
      <c r="J2" s="149"/>
      <c r="K2" s="148" t="s">
        <v>103</v>
      </c>
      <c r="L2" s="149"/>
    </row>
    <row r="3" spans="1:12" ht="30" customHeight="1">
      <c r="A3" s="144"/>
      <c r="B3" s="145"/>
      <c r="C3" s="155"/>
      <c r="D3" s="158"/>
      <c r="E3" s="146" t="s">
        <v>7</v>
      </c>
      <c r="F3" s="146" t="s">
        <v>12</v>
      </c>
      <c r="G3" s="150" t="s">
        <v>7</v>
      </c>
      <c r="H3" s="150" t="s">
        <v>8</v>
      </c>
      <c r="I3" s="150" t="s">
        <v>7</v>
      </c>
      <c r="J3" s="150" t="s">
        <v>8</v>
      </c>
      <c r="K3" s="150" t="s">
        <v>7</v>
      </c>
      <c r="L3" s="150" t="s">
        <v>11</v>
      </c>
    </row>
    <row r="4" spans="1:12" ht="39.75" customHeight="1">
      <c r="A4" s="144"/>
      <c r="B4" s="145"/>
      <c r="C4" s="156"/>
      <c r="D4" s="159"/>
      <c r="E4" s="147"/>
      <c r="F4" s="147"/>
      <c r="G4" s="151"/>
      <c r="H4" s="151"/>
      <c r="I4" s="151"/>
      <c r="J4" s="151"/>
      <c r="K4" s="151"/>
      <c r="L4" s="151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5">
        <v>1</v>
      </c>
      <c r="B6" s="86" t="s">
        <v>99</v>
      </c>
      <c r="C6" s="87">
        <f aca="true" t="shared" si="0" ref="C6:L6">SUM(C7,C10,C13,C14,C15,C21,C24,C25,C18,C19,C20)</f>
        <v>385</v>
      </c>
      <c r="D6" s="87">
        <f t="shared" si="0"/>
        <v>464924.57</v>
      </c>
      <c r="E6" s="87">
        <f t="shared" si="0"/>
        <v>221</v>
      </c>
      <c r="F6" s="87">
        <f t="shared" si="0"/>
        <v>300339.51</v>
      </c>
      <c r="G6" s="87">
        <f t="shared" si="0"/>
        <v>9</v>
      </c>
      <c r="H6" s="87">
        <f t="shared" si="0"/>
        <v>9967.4</v>
      </c>
      <c r="I6" s="87">
        <f t="shared" si="0"/>
        <v>64</v>
      </c>
      <c r="J6" s="87">
        <f t="shared" si="0"/>
        <v>65038.17</v>
      </c>
      <c r="K6" s="87">
        <f t="shared" si="0"/>
        <v>91</v>
      </c>
      <c r="L6" s="87">
        <f t="shared" si="0"/>
        <v>87961.83999999998</v>
      </c>
    </row>
    <row r="7" spans="1:12" ht="12.75" customHeight="1">
      <c r="A7" s="85">
        <v>2</v>
      </c>
      <c r="B7" s="88" t="s">
        <v>68</v>
      </c>
      <c r="C7" s="89">
        <v>176</v>
      </c>
      <c r="D7" s="89">
        <v>297436.77</v>
      </c>
      <c r="E7" s="89">
        <v>68</v>
      </c>
      <c r="F7" s="89">
        <v>172600.93</v>
      </c>
      <c r="G7" s="89">
        <v>5</v>
      </c>
      <c r="H7" s="89">
        <v>6747.2</v>
      </c>
      <c r="I7" s="89">
        <v>46</v>
      </c>
      <c r="J7" s="89">
        <v>52015.47</v>
      </c>
      <c r="K7" s="89">
        <v>57</v>
      </c>
      <c r="L7" s="89">
        <v>70098.64</v>
      </c>
    </row>
    <row r="8" spans="1:12" ht="12.75">
      <c r="A8" s="85">
        <v>3</v>
      </c>
      <c r="B8" s="90" t="s">
        <v>69</v>
      </c>
      <c r="C8" s="89">
        <v>45</v>
      </c>
      <c r="D8" s="89">
        <v>136268.17</v>
      </c>
      <c r="E8" s="89">
        <v>43</v>
      </c>
      <c r="F8" s="89">
        <v>131306.17</v>
      </c>
      <c r="G8" s="89">
        <v>1</v>
      </c>
      <c r="H8" s="89">
        <v>2270</v>
      </c>
      <c r="I8" s="89"/>
      <c r="J8" s="89"/>
      <c r="K8" s="89">
        <v>1</v>
      </c>
      <c r="L8" s="89">
        <v>2481</v>
      </c>
    </row>
    <row r="9" spans="1:12" ht="12.75">
      <c r="A9" s="85">
        <v>4</v>
      </c>
      <c r="B9" s="90" t="s">
        <v>70</v>
      </c>
      <c r="C9" s="89">
        <v>131</v>
      </c>
      <c r="D9" s="89">
        <v>161168.6</v>
      </c>
      <c r="E9" s="89">
        <v>25</v>
      </c>
      <c r="F9" s="89">
        <v>41294.76</v>
      </c>
      <c r="G9" s="89">
        <v>4</v>
      </c>
      <c r="H9" s="89">
        <v>4477.2</v>
      </c>
      <c r="I9" s="89">
        <v>46</v>
      </c>
      <c r="J9" s="89">
        <v>52015.47</v>
      </c>
      <c r="K9" s="89">
        <v>56</v>
      </c>
      <c r="L9" s="89">
        <v>67617.64</v>
      </c>
    </row>
    <row r="10" spans="1:12" ht="12.75">
      <c r="A10" s="85">
        <v>5</v>
      </c>
      <c r="B10" s="88" t="s">
        <v>71</v>
      </c>
      <c r="C10" s="89">
        <v>50</v>
      </c>
      <c r="D10" s="89">
        <v>55574.4</v>
      </c>
      <c r="E10" s="89">
        <v>35</v>
      </c>
      <c r="F10" s="89">
        <v>37611.66</v>
      </c>
      <c r="G10" s="89">
        <v>4</v>
      </c>
      <c r="H10" s="89">
        <v>3220.2</v>
      </c>
      <c r="I10" s="89">
        <v>5</v>
      </c>
      <c r="J10" s="89">
        <v>5331.6</v>
      </c>
      <c r="K10" s="89">
        <v>6</v>
      </c>
      <c r="L10" s="89">
        <v>5954.4</v>
      </c>
    </row>
    <row r="11" spans="1:12" ht="12.75">
      <c r="A11" s="85">
        <v>6</v>
      </c>
      <c r="B11" s="90" t="s">
        <v>72</v>
      </c>
      <c r="C11" s="89">
        <v>4</v>
      </c>
      <c r="D11" s="89">
        <v>9924</v>
      </c>
      <c r="E11" s="89">
        <v>1</v>
      </c>
      <c r="F11" s="89">
        <v>2481</v>
      </c>
      <c r="G11" s="89"/>
      <c r="H11" s="89"/>
      <c r="I11" s="89">
        <v>3</v>
      </c>
      <c r="J11" s="89">
        <v>3346.8</v>
      </c>
      <c r="K11" s="89"/>
      <c r="L11" s="89"/>
    </row>
    <row r="12" spans="1:12" ht="12.75">
      <c r="A12" s="85">
        <v>7</v>
      </c>
      <c r="B12" s="90" t="s">
        <v>73</v>
      </c>
      <c r="C12" s="89">
        <v>46</v>
      </c>
      <c r="D12" s="89">
        <v>45650.4</v>
      </c>
      <c r="E12" s="89">
        <v>34</v>
      </c>
      <c r="F12" s="89">
        <v>35130.66</v>
      </c>
      <c r="G12" s="89">
        <v>4</v>
      </c>
      <c r="H12" s="89">
        <v>3220.2</v>
      </c>
      <c r="I12" s="89">
        <v>2</v>
      </c>
      <c r="J12" s="89">
        <v>1984.8</v>
      </c>
      <c r="K12" s="89">
        <v>6</v>
      </c>
      <c r="L12" s="89">
        <v>5954.4</v>
      </c>
    </row>
    <row r="13" spans="1:12" ht="12.75">
      <c r="A13" s="85">
        <v>8</v>
      </c>
      <c r="B13" s="88" t="s">
        <v>18</v>
      </c>
      <c r="C13" s="89">
        <v>75</v>
      </c>
      <c r="D13" s="89">
        <v>74430</v>
      </c>
      <c r="E13" s="89">
        <v>72</v>
      </c>
      <c r="F13" s="89">
        <v>71255.92</v>
      </c>
      <c r="G13" s="89"/>
      <c r="H13" s="89"/>
      <c r="I13" s="89"/>
      <c r="J13" s="89"/>
      <c r="K13" s="89">
        <v>3</v>
      </c>
      <c r="L13" s="89">
        <v>2977.2</v>
      </c>
    </row>
    <row r="14" spans="1:12" ht="12.75">
      <c r="A14" s="85">
        <v>9</v>
      </c>
      <c r="B14" s="88" t="s">
        <v>19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 ht="89.25" customHeight="1">
      <c r="A15" s="85">
        <v>10</v>
      </c>
      <c r="B15" s="88" t="s">
        <v>92</v>
      </c>
      <c r="C15" s="89">
        <v>40</v>
      </c>
      <c r="D15" s="89">
        <v>24313.8</v>
      </c>
      <c r="E15" s="89">
        <v>23</v>
      </c>
      <c r="F15" s="89">
        <v>11412.8</v>
      </c>
      <c r="G15" s="89"/>
      <c r="H15" s="89"/>
      <c r="I15" s="89">
        <v>6</v>
      </c>
      <c r="J15" s="89">
        <v>5954.4</v>
      </c>
      <c r="K15" s="89">
        <v>11</v>
      </c>
      <c r="L15" s="89">
        <v>5458.2</v>
      </c>
    </row>
    <row r="16" spans="1:12" ht="12.75">
      <c r="A16" s="85">
        <v>11</v>
      </c>
      <c r="B16" s="90" t="s">
        <v>72</v>
      </c>
      <c r="C16" s="89">
        <v>6</v>
      </c>
      <c r="D16" s="89">
        <v>7443</v>
      </c>
      <c r="E16" s="89"/>
      <c r="F16" s="89"/>
      <c r="G16" s="89"/>
      <c r="H16" s="89"/>
      <c r="I16" s="89">
        <v>6</v>
      </c>
      <c r="J16" s="89">
        <v>5954.4</v>
      </c>
      <c r="K16" s="89"/>
      <c r="L16" s="89"/>
    </row>
    <row r="17" spans="1:12" ht="12.75">
      <c r="A17" s="85">
        <v>12</v>
      </c>
      <c r="B17" s="90" t="s">
        <v>73</v>
      </c>
      <c r="C17" s="89">
        <v>34</v>
      </c>
      <c r="D17" s="89">
        <v>16870.8</v>
      </c>
      <c r="E17" s="89">
        <v>23</v>
      </c>
      <c r="F17" s="89">
        <v>11412.8</v>
      </c>
      <c r="G17" s="89"/>
      <c r="H17" s="89"/>
      <c r="I17" s="89"/>
      <c r="J17" s="89"/>
      <c r="K17" s="89">
        <v>11</v>
      </c>
      <c r="L17" s="89">
        <v>5458.2</v>
      </c>
    </row>
    <row r="18" spans="1:12" ht="12.75">
      <c r="A18" s="85">
        <v>13</v>
      </c>
      <c r="B18" s="91" t="s">
        <v>93</v>
      </c>
      <c r="C18" s="89">
        <v>43</v>
      </c>
      <c r="D18" s="89">
        <v>10688.6</v>
      </c>
      <c r="E18" s="89">
        <v>22</v>
      </c>
      <c r="F18" s="89">
        <v>5458.2</v>
      </c>
      <c r="G18" s="89"/>
      <c r="H18" s="89"/>
      <c r="I18" s="89">
        <v>7</v>
      </c>
      <c r="J18" s="89">
        <v>1736.7</v>
      </c>
      <c r="K18" s="89">
        <v>14</v>
      </c>
      <c r="L18" s="89">
        <v>3473.4</v>
      </c>
    </row>
    <row r="19" spans="1:12" ht="12.75">
      <c r="A19" s="85">
        <v>14</v>
      </c>
      <c r="B19" s="91" t="s">
        <v>94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1:12" ht="25.5">
      <c r="A20" s="85">
        <v>15</v>
      </c>
      <c r="B20" s="91" t="s">
        <v>98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1:12" ht="25.5">
      <c r="A21" s="85">
        <v>16</v>
      </c>
      <c r="B21" s="88" t="s">
        <v>74</v>
      </c>
      <c r="C21" s="89">
        <f aca="true" t="shared" si="1" ref="C21:L21">SUM(C22:C23)</f>
        <v>1</v>
      </c>
      <c r="D21" s="89">
        <f t="shared" si="1"/>
        <v>2481</v>
      </c>
      <c r="E21" s="89">
        <f t="shared" si="1"/>
        <v>1</v>
      </c>
      <c r="F21" s="89">
        <f t="shared" si="1"/>
        <v>2000</v>
      </c>
      <c r="G21" s="89">
        <f t="shared" si="1"/>
        <v>0</v>
      </c>
      <c r="H21" s="89">
        <f t="shared" si="1"/>
        <v>0</v>
      </c>
      <c r="I21" s="89">
        <f t="shared" si="1"/>
        <v>0</v>
      </c>
      <c r="J21" s="89">
        <f t="shared" si="1"/>
        <v>0</v>
      </c>
      <c r="K21" s="89">
        <f t="shared" si="1"/>
        <v>0</v>
      </c>
      <c r="L21" s="89">
        <f t="shared" si="1"/>
        <v>0</v>
      </c>
    </row>
    <row r="22" spans="1:12" ht="12.75">
      <c r="A22" s="85">
        <v>17</v>
      </c>
      <c r="B22" s="92" t="s">
        <v>1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1:12" ht="12.75">
      <c r="A23" s="85">
        <v>18</v>
      </c>
      <c r="B23" s="92" t="s">
        <v>2</v>
      </c>
      <c r="C23" s="89">
        <v>1</v>
      </c>
      <c r="D23" s="89">
        <v>2481</v>
      </c>
      <c r="E23" s="89">
        <v>1</v>
      </c>
      <c r="F23" s="89">
        <v>2000</v>
      </c>
      <c r="G23" s="89"/>
      <c r="H23" s="89"/>
      <c r="I23" s="89"/>
      <c r="J23" s="89"/>
      <c r="K23" s="89"/>
      <c r="L23" s="89"/>
    </row>
    <row r="24" spans="1:12" ht="38.25">
      <c r="A24" s="85">
        <v>19</v>
      </c>
      <c r="B24" s="88" t="s">
        <v>95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1:12" ht="25.5">
      <c r="A25" s="85">
        <v>20</v>
      </c>
      <c r="B25" s="88" t="s">
        <v>75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1:12" ht="12.75">
      <c r="A26" s="85">
        <v>21</v>
      </c>
      <c r="B26" s="90" t="s">
        <v>72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1:12" ht="12.75">
      <c r="A27" s="85">
        <v>22</v>
      </c>
      <c r="B27" s="90" t="s">
        <v>73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1:12" ht="19.5" customHeight="1">
      <c r="A28" s="85">
        <v>23</v>
      </c>
      <c r="B28" s="86" t="s">
        <v>100</v>
      </c>
      <c r="C28" s="87">
        <f aca="true" t="shared" si="2" ref="C28:L28">SUM(C29:C38)</f>
        <v>0</v>
      </c>
      <c r="D28" s="87">
        <f t="shared" si="2"/>
        <v>0</v>
      </c>
      <c r="E28" s="87">
        <f t="shared" si="2"/>
        <v>0</v>
      </c>
      <c r="F28" s="87">
        <f t="shared" si="2"/>
        <v>0</v>
      </c>
      <c r="G28" s="87">
        <f t="shared" si="2"/>
        <v>0</v>
      </c>
      <c r="H28" s="87">
        <f t="shared" si="2"/>
        <v>0</v>
      </c>
      <c r="I28" s="87">
        <f t="shared" si="2"/>
        <v>0</v>
      </c>
      <c r="J28" s="87">
        <f t="shared" si="2"/>
        <v>0</v>
      </c>
      <c r="K28" s="87">
        <f t="shared" si="2"/>
        <v>0</v>
      </c>
      <c r="L28" s="87">
        <f t="shared" si="2"/>
        <v>0</v>
      </c>
    </row>
    <row r="29" spans="1:12" ht="12.75">
      <c r="A29" s="85">
        <v>24</v>
      </c>
      <c r="B29" s="88" t="s">
        <v>5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1:12" ht="12.75">
      <c r="A30" s="85">
        <v>25</v>
      </c>
      <c r="B30" s="88" t="s">
        <v>1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1:12" ht="12.75">
      <c r="A31" s="85">
        <v>26</v>
      </c>
      <c r="B31" s="88" t="s">
        <v>93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1:12" ht="12.75">
      <c r="A32" s="85">
        <v>27</v>
      </c>
      <c r="B32" s="88" t="s">
        <v>94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1:12" ht="51">
      <c r="A33" s="85">
        <v>28</v>
      </c>
      <c r="B33" s="88" t="s">
        <v>76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1:12" ht="25.5">
      <c r="A34" s="85">
        <v>29</v>
      </c>
      <c r="B34" s="88" t="s">
        <v>77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1:12" ht="25.5">
      <c r="A35" s="85">
        <v>30</v>
      </c>
      <c r="B35" s="88" t="s">
        <v>96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1:12" ht="25.5">
      <c r="A36" s="85">
        <v>31</v>
      </c>
      <c r="B36" s="88" t="s">
        <v>14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1:12" ht="12.75">
      <c r="A37" s="85">
        <v>32</v>
      </c>
      <c r="B37" s="88" t="s">
        <v>15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1:12" ht="76.5">
      <c r="A38" s="85">
        <v>33</v>
      </c>
      <c r="B38" s="88" t="s">
        <v>78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1:12" ht="19.5" customHeight="1">
      <c r="A39" s="85">
        <v>34</v>
      </c>
      <c r="B39" s="86" t="s">
        <v>101</v>
      </c>
      <c r="C39" s="87">
        <f aca="true" t="shared" si="3" ref="C39:L39">SUM(C40,C47,C48,C49)</f>
        <v>12</v>
      </c>
      <c r="D39" s="87">
        <f t="shared" si="3"/>
        <v>11908.8</v>
      </c>
      <c r="E39" s="87">
        <f t="shared" si="3"/>
        <v>11</v>
      </c>
      <c r="F39" s="87">
        <f t="shared" si="3"/>
        <v>5900.6</v>
      </c>
      <c r="G39" s="87">
        <f t="shared" si="3"/>
        <v>0</v>
      </c>
      <c r="H39" s="87">
        <f t="shared" si="3"/>
        <v>0</v>
      </c>
      <c r="I39" s="87">
        <f t="shared" si="3"/>
        <v>0</v>
      </c>
      <c r="J39" s="87">
        <f t="shared" si="3"/>
        <v>0</v>
      </c>
      <c r="K39" s="87">
        <f t="shared" si="3"/>
        <v>1</v>
      </c>
      <c r="L39" s="87">
        <f t="shared" si="3"/>
        <v>992.4</v>
      </c>
    </row>
    <row r="40" spans="1:12" ht="12.75">
      <c r="A40" s="85">
        <v>35</v>
      </c>
      <c r="B40" s="88" t="s">
        <v>79</v>
      </c>
      <c r="C40" s="89">
        <f aca="true" t="shared" si="4" ref="C40:L40">SUM(C41,C44)</f>
        <v>12</v>
      </c>
      <c r="D40" s="89">
        <f t="shared" si="4"/>
        <v>11908.8</v>
      </c>
      <c r="E40" s="89">
        <f t="shared" si="4"/>
        <v>11</v>
      </c>
      <c r="F40" s="89">
        <f t="shared" si="4"/>
        <v>5900.6</v>
      </c>
      <c r="G40" s="89">
        <f t="shared" si="4"/>
        <v>0</v>
      </c>
      <c r="H40" s="89">
        <f t="shared" si="4"/>
        <v>0</v>
      </c>
      <c r="I40" s="89">
        <f t="shared" si="4"/>
        <v>0</v>
      </c>
      <c r="J40" s="89">
        <f t="shared" si="4"/>
        <v>0</v>
      </c>
      <c r="K40" s="89">
        <f t="shared" si="4"/>
        <v>1</v>
      </c>
      <c r="L40" s="89">
        <f t="shared" si="4"/>
        <v>992.4</v>
      </c>
    </row>
    <row r="41" spans="1:12" ht="12.75">
      <c r="A41" s="85">
        <v>36</v>
      </c>
      <c r="B41" s="88" t="s">
        <v>80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1:12" ht="12.75">
      <c r="A42" s="85">
        <v>37</v>
      </c>
      <c r="B42" s="90" t="s">
        <v>81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1:12" ht="12.75">
      <c r="A43" s="85">
        <v>38</v>
      </c>
      <c r="B43" s="90" t="s">
        <v>70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1:12" ht="12.75">
      <c r="A44" s="85">
        <v>39</v>
      </c>
      <c r="B44" s="88" t="s">
        <v>82</v>
      </c>
      <c r="C44" s="89">
        <v>12</v>
      </c>
      <c r="D44" s="89">
        <v>11908.8</v>
      </c>
      <c r="E44" s="89">
        <v>11</v>
      </c>
      <c r="F44" s="89">
        <v>5900.6</v>
      </c>
      <c r="G44" s="89"/>
      <c r="H44" s="89"/>
      <c r="I44" s="89"/>
      <c r="J44" s="89"/>
      <c r="K44" s="89">
        <v>1</v>
      </c>
      <c r="L44" s="89">
        <v>992.4</v>
      </c>
    </row>
    <row r="45" spans="1:12" ht="25.5">
      <c r="A45" s="85">
        <v>40</v>
      </c>
      <c r="B45" s="90" t="s">
        <v>83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1:12" ht="12.75">
      <c r="A46" s="85">
        <v>41</v>
      </c>
      <c r="B46" s="90" t="s">
        <v>73</v>
      </c>
      <c r="C46" s="89">
        <v>12</v>
      </c>
      <c r="D46" s="89">
        <v>11908.8</v>
      </c>
      <c r="E46" s="89">
        <v>11</v>
      </c>
      <c r="F46" s="89">
        <v>5900.6</v>
      </c>
      <c r="G46" s="89"/>
      <c r="H46" s="89"/>
      <c r="I46" s="89"/>
      <c r="J46" s="89"/>
      <c r="K46" s="89">
        <v>1</v>
      </c>
      <c r="L46" s="89">
        <v>992.4</v>
      </c>
    </row>
    <row r="47" spans="1:12" ht="38.25">
      <c r="A47" s="85">
        <v>42</v>
      </c>
      <c r="B47" s="88" t="s">
        <v>84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1:12" ht="25.5">
      <c r="A48" s="85">
        <v>43</v>
      </c>
      <c r="B48" s="93" t="s">
        <v>16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1:12" ht="38.25">
      <c r="A49" s="85">
        <v>44</v>
      </c>
      <c r="B49" s="88" t="s">
        <v>85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1:12" ht="19.5" customHeight="1">
      <c r="A50" s="85">
        <v>45</v>
      </c>
      <c r="B50" s="86" t="s">
        <v>102</v>
      </c>
      <c r="C50" s="87">
        <f aca="true" t="shared" si="5" ref="C50:L50">SUM(C51:C54)</f>
        <v>35</v>
      </c>
      <c r="D50" s="87">
        <f t="shared" si="5"/>
        <v>878.22</v>
      </c>
      <c r="E50" s="87">
        <f t="shared" si="5"/>
        <v>35</v>
      </c>
      <c r="F50" s="87">
        <f t="shared" si="5"/>
        <v>878.74</v>
      </c>
      <c r="G50" s="87">
        <f t="shared" si="5"/>
        <v>0</v>
      </c>
      <c r="H50" s="87">
        <f t="shared" si="5"/>
        <v>0</v>
      </c>
      <c r="I50" s="87">
        <f t="shared" si="5"/>
        <v>0</v>
      </c>
      <c r="J50" s="87">
        <f t="shared" si="5"/>
        <v>0</v>
      </c>
      <c r="K50" s="87">
        <f t="shared" si="5"/>
        <v>0</v>
      </c>
      <c r="L50" s="87">
        <f t="shared" si="5"/>
        <v>0</v>
      </c>
    </row>
    <row r="51" spans="1:12" ht="12.75">
      <c r="A51" s="85">
        <v>46</v>
      </c>
      <c r="B51" s="88" t="s">
        <v>9</v>
      </c>
      <c r="C51" s="89">
        <v>31</v>
      </c>
      <c r="D51" s="89">
        <v>647.49</v>
      </c>
      <c r="E51" s="89">
        <v>31</v>
      </c>
      <c r="F51" s="89">
        <v>648.01</v>
      </c>
      <c r="G51" s="89"/>
      <c r="H51" s="89"/>
      <c r="I51" s="89"/>
      <c r="J51" s="89"/>
      <c r="K51" s="89"/>
      <c r="L51" s="89"/>
    </row>
    <row r="52" spans="1:12" ht="12.75">
      <c r="A52" s="85">
        <v>47</v>
      </c>
      <c r="B52" s="88" t="s">
        <v>10</v>
      </c>
      <c r="C52" s="89">
        <v>3</v>
      </c>
      <c r="D52" s="89">
        <v>223.29</v>
      </c>
      <c r="E52" s="89">
        <v>3</v>
      </c>
      <c r="F52" s="89">
        <v>223.29</v>
      </c>
      <c r="G52" s="89"/>
      <c r="H52" s="89"/>
      <c r="I52" s="89"/>
      <c r="J52" s="89"/>
      <c r="K52" s="89"/>
      <c r="L52" s="89"/>
    </row>
    <row r="53" spans="1:12" ht="51" customHeight="1">
      <c r="A53" s="85">
        <v>48</v>
      </c>
      <c r="B53" s="88" t="s">
        <v>104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1:12" ht="12.75">
      <c r="A54" s="85">
        <v>49</v>
      </c>
      <c r="B54" s="88" t="s">
        <v>86</v>
      </c>
      <c r="C54" s="89">
        <v>1</v>
      </c>
      <c r="D54" s="89">
        <v>7.44</v>
      </c>
      <c r="E54" s="89">
        <v>1</v>
      </c>
      <c r="F54" s="89">
        <v>7.44</v>
      </c>
      <c r="G54" s="89"/>
      <c r="H54" s="89"/>
      <c r="I54" s="89"/>
      <c r="J54" s="89"/>
      <c r="K54" s="89"/>
      <c r="L54" s="89"/>
    </row>
    <row r="55" spans="1:12" s="47" customFormat="1" ht="19.5" customHeight="1">
      <c r="A55" s="85">
        <v>50</v>
      </c>
      <c r="B55" s="86" t="s">
        <v>97</v>
      </c>
      <c r="C55" s="87">
        <v>372</v>
      </c>
      <c r="D55" s="87">
        <v>184586.400000001</v>
      </c>
      <c r="E55" s="87">
        <v>146</v>
      </c>
      <c r="F55" s="87">
        <v>72446.7999999998</v>
      </c>
      <c r="G55" s="87"/>
      <c r="H55" s="87"/>
      <c r="I55" s="87">
        <v>368</v>
      </c>
      <c r="J55" s="87">
        <v>182601.650000001</v>
      </c>
      <c r="K55" s="87">
        <v>4</v>
      </c>
      <c r="L55" s="87">
        <v>1984.8</v>
      </c>
    </row>
    <row r="56" spans="1:12" ht="19.5" customHeight="1">
      <c r="A56" s="85">
        <v>51</v>
      </c>
      <c r="B56" s="94" t="s">
        <v>128</v>
      </c>
      <c r="C56" s="87">
        <f aca="true" t="shared" si="6" ref="C56:L56">SUM(C6,C28,C39,C50,C55)</f>
        <v>804</v>
      </c>
      <c r="D56" s="87">
        <f t="shared" si="6"/>
        <v>662297.9900000009</v>
      </c>
      <c r="E56" s="87">
        <f t="shared" si="6"/>
        <v>413</v>
      </c>
      <c r="F56" s="87">
        <f t="shared" si="6"/>
        <v>379565.6499999998</v>
      </c>
      <c r="G56" s="87">
        <f t="shared" si="6"/>
        <v>9</v>
      </c>
      <c r="H56" s="87">
        <f t="shared" si="6"/>
        <v>9967.4</v>
      </c>
      <c r="I56" s="87">
        <f t="shared" si="6"/>
        <v>432</v>
      </c>
      <c r="J56" s="87">
        <f t="shared" si="6"/>
        <v>247639.820000001</v>
      </c>
      <c r="K56" s="87">
        <f t="shared" si="6"/>
        <v>96</v>
      </c>
      <c r="L56" s="87">
        <f t="shared" si="6"/>
        <v>90939.03999999998</v>
      </c>
    </row>
    <row r="57" spans="1:12" ht="12.75">
      <c r="A57" s="85">
        <v>52</v>
      </c>
      <c r="B57" s="101" t="s">
        <v>108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90" r:id="rId1"/>
  <headerFooter alignWithMargins="0">
    <oddFooter>&amp;LE60FB55C&amp;CФорма № 10, Підрозділ: Драбівський районний суд Черкаської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28">
      <selection activeCell="I39" sqref="I39"/>
    </sheetView>
  </sheetViews>
  <sheetFormatPr defaultColWidth="9.140625" defaultRowHeight="12.75"/>
  <cols>
    <col min="1" max="1" width="5.7109375" style="0" customWidth="1"/>
    <col min="2" max="2" width="38.00390625" style="0" customWidth="1"/>
    <col min="3" max="3" width="17.00390625" style="0" customWidth="1"/>
    <col min="4" max="4" width="23.140625" style="0" customWidth="1"/>
    <col min="5" max="5" width="12.8515625" style="0" customWidth="1"/>
    <col min="6" max="6" width="9.7109375" style="0" customWidth="1"/>
    <col min="7" max="7" width="12.4218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74.25" customHeight="1">
      <c r="A3" s="65" t="s">
        <v>0</v>
      </c>
      <c r="B3" s="170" t="s">
        <v>17</v>
      </c>
      <c r="C3" s="171"/>
      <c r="D3" s="172"/>
      <c r="E3" s="65" t="s">
        <v>110</v>
      </c>
      <c r="F3" s="65" t="s">
        <v>7</v>
      </c>
      <c r="G3" s="65" t="s">
        <v>11</v>
      </c>
    </row>
    <row r="4" spans="1:7" s="98" customFormat="1" ht="12.75" customHeight="1">
      <c r="A4" s="97" t="s">
        <v>3</v>
      </c>
      <c r="B4" s="173" t="s">
        <v>4</v>
      </c>
      <c r="C4" s="174"/>
      <c r="D4" s="175"/>
      <c r="E4" s="97">
        <v>1</v>
      </c>
      <c r="F4" s="97">
        <v>2</v>
      </c>
      <c r="G4" s="97">
        <v>3</v>
      </c>
    </row>
    <row r="5" spans="1:7" ht="18" customHeight="1">
      <c r="A5" s="95">
        <v>1</v>
      </c>
      <c r="B5" s="170" t="s">
        <v>58</v>
      </c>
      <c r="C5" s="171"/>
      <c r="D5" s="172"/>
      <c r="E5" s="96"/>
      <c r="F5" s="106">
        <f>SUM(F6:F26)</f>
        <v>96</v>
      </c>
      <c r="G5" s="106">
        <f>SUM(G6:G26)</f>
        <v>90939.04000000001</v>
      </c>
    </row>
    <row r="6" spans="1:7" ht="21" customHeight="1">
      <c r="A6" s="95">
        <v>2</v>
      </c>
      <c r="B6" s="161" t="s">
        <v>116</v>
      </c>
      <c r="C6" s="162"/>
      <c r="D6" s="163"/>
      <c r="E6" s="99" t="s">
        <v>129</v>
      </c>
      <c r="F6" s="107">
        <v>2</v>
      </c>
      <c r="G6" s="108">
        <v>1984.8</v>
      </c>
    </row>
    <row r="7" spans="1:7" ht="30" customHeight="1">
      <c r="A7" s="95">
        <v>3</v>
      </c>
      <c r="B7" s="161" t="s">
        <v>59</v>
      </c>
      <c r="C7" s="162"/>
      <c r="D7" s="163"/>
      <c r="E7" s="99" t="s">
        <v>130</v>
      </c>
      <c r="F7" s="107">
        <v>1</v>
      </c>
      <c r="G7" s="108">
        <v>2500</v>
      </c>
    </row>
    <row r="8" spans="1:7" ht="69.75" customHeight="1">
      <c r="A8" s="95">
        <v>4</v>
      </c>
      <c r="B8" s="161" t="s">
        <v>89</v>
      </c>
      <c r="C8" s="162"/>
      <c r="D8" s="163"/>
      <c r="E8" s="99" t="s">
        <v>131</v>
      </c>
      <c r="F8" s="107">
        <v>63</v>
      </c>
      <c r="G8" s="108">
        <v>52101</v>
      </c>
    </row>
    <row r="9" spans="1:7" ht="66.75" customHeight="1">
      <c r="A9" s="95">
        <v>5</v>
      </c>
      <c r="B9" s="161" t="s">
        <v>117</v>
      </c>
      <c r="C9" s="162"/>
      <c r="D9" s="163"/>
      <c r="E9" s="99" t="s">
        <v>132</v>
      </c>
      <c r="F9" s="107"/>
      <c r="G9" s="108"/>
    </row>
    <row r="10" spans="1:7" ht="53.25" customHeight="1">
      <c r="A10" s="95">
        <v>6</v>
      </c>
      <c r="B10" s="161" t="s">
        <v>60</v>
      </c>
      <c r="C10" s="162"/>
      <c r="D10" s="163"/>
      <c r="E10" s="99" t="s">
        <v>133</v>
      </c>
      <c r="F10" s="107"/>
      <c r="G10" s="108"/>
    </row>
    <row r="11" spans="1:7" ht="31.5" customHeight="1">
      <c r="A11" s="95">
        <v>7</v>
      </c>
      <c r="B11" s="161" t="s">
        <v>61</v>
      </c>
      <c r="C11" s="162"/>
      <c r="D11" s="163"/>
      <c r="E11" s="99" t="s">
        <v>134</v>
      </c>
      <c r="F11" s="107">
        <v>1</v>
      </c>
      <c r="G11" s="108">
        <v>2481</v>
      </c>
    </row>
    <row r="12" spans="1:7" ht="35.25" customHeight="1">
      <c r="A12" s="95">
        <v>8</v>
      </c>
      <c r="B12" s="161" t="s">
        <v>62</v>
      </c>
      <c r="C12" s="162"/>
      <c r="D12" s="163"/>
      <c r="E12" s="99" t="s">
        <v>135</v>
      </c>
      <c r="F12" s="107"/>
      <c r="G12" s="108"/>
    </row>
    <row r="13" spans="1:7" ht="47.25" customHeight="1">
      <c r="A13" s="95">
        <v>9</v>
      </c>
      <c r="B13" s="161" t="s">
        <v>118</v>
      </c>
      <c r="C13" s="162"/>
      <c r="D13" s="163"/>
      <c r="E13" s="99" t="s">
        <v>136</v>
      </c>
      <c r="F13" s="107"/>
      <c r="G13" s="108"/>
    </row>
    <row r="14" spans="1:7" ht="34.5" customHeight="1">
      <c r="A14" s="95">
        <v>10</v>
      </c>
      <c r="B14" s="161" t="s">
        <v>90</v>
      </c>
      <c r="C14" s="162"/>
      <c r="D14" s="163"/>
      <c r="E14" s="99" t="s">
        <v>137</v>
      </c>
      <c r="F14" s="107">
        <v>21</v>
      </c>
      <c r="G14" s="108">
        <v>26910.24</v>
      </c>
    </row>
    <row r="15" spans="1:7" ht="35.25" customHeight="1">
      <c r="A15" s="95">
        <v>11</v>
      </c>
      <c r="B15" s="161" t="s">
        <v>63</v>
      </c>
      <c r="C15" s="162"/>
      <c r="D15" s="163"/>
      <c r="E15" s="99" t="s">
        <v>138</v>
      </c>
      <c r="F15" s="107"/>
      <c r="G15" s="108"/>
    </row>
    <row r="16" spans="1:7" ht="18" customHeight="1">
      <c r="A16" s="95">
        <v>12</v>
      </c>
      <c r="B16" s="161" t="s">
        <v>64</v>
      </c>
      <c r="C16" s="162"/>
      <c r="D16" s="163"/>
      <c r="E16" s="99" t="s">
        <v>139</v>
      </c>
      <c r="F16" s="107"/>
      <c r="G16" s="108"/>
    </row>
    <row r="17" spans="1:7" ht="61.5" customHeight="1">
      <c r="A17" s="95">
        <v>13</v>
      </c>
      <c r="B17" s="161" t="s">
        <v>65</v>
      </c>
      <c r="C17" s="162"/>
      <c r="D17" s="163"/>
      <c r="E17" s="99" t="s">
        <v>140</v>
      </c>
      <c r="F17" s="107"/>
      <c r="G17" s="108"/>
    </row>
    <row r="18" spans="1:7" ht="18" customHeight="1">
      <c r="A18" s="95">
        <v>14</v>
      </c>
      <c r="B18" s="161" t="s">
        <v>119</v>
      </c>
      <c r="C18" s="162"/>
      <c r="D18" s="163"/>
      <c r="E18" s="99" t="s">
        <v>141</v>
      </c>
      <c r="F18" s="107">
        <v>3</v>
      </c>
      <c r="G18" s="108">
        <v>2481</v>
      </c>
    </row>
    <row r="19" spans="1:7" ht="33.75" customHeight="1">
      <c r="A19" s="95">
        <v>15</v>
      </c>
      <c r="B19" s="161" t="s">
        <v>120</v>
      </c>
      <c r="C19" s="162"/>
      <c r="D19" s="163"/>
      <c r="E19" s="99" t="s">
        <v>142</v>
      </c>
      <c r="F19" s="107"/>
      <c r="G19" s="108"/>
    </row>
    <row r="20" spans="1:7" ht="93.75" customHeight="1">
      <c r="A20" s="95">
        <v>16</v>
      </c>
      <c r="B20" s="161" t="s">
        <v>66</v>
      </c>
      <c r="C20" s="162"/>
      <c r="D20" s="163"/>
      <c r="E20" s="99" t="s">
        <v>143</v>
      </c>
      <c r="F20" s="107"/>
      <c r="G20" s="108"/>
    </row>
    <row r="21" spans="1:7" ht="31.5" customHeight="1">
      <c r="A21" s="95">
        <v>17</v>
      </c>
      <c r="B21" s="161" t="s">
        <v>87</v>
      </c>
      <c r="C21" s="162"/>
      <c r="D21" s="163"/>
      <c r="E21" s="99" t="s">
        <v>144</v>
      </c>
      <c r="F21" s="107"/>
      <c r="G21" s="108"/>
    </row>
    <row r="22" spans="1:7" ht="50.25" customHeight="1">
      <c r="A22" s="95">
        <v>18</v>
      </c>
      <c r="B22" s="161" t="s">
        <v>121</v>
      </c>
      <c r="C22" s="162"/>
      <c r="D22" s="163"/>
      <c r="E22" s="99" t="s">
        <v>145</v>
      </c>
      <c r="F22" s="107"/>
      <c r="G22" s="108"/>
    </row>
    <row r="23" spans="1:7" ht="100.5" customHeight="1">
      <c r="A23" s="95">
        <v>19</v>
      </c>
      <c r="B23" s="161" t="s">
        <v>88</v>
      </c>
      <c r="C23" s="162"/>
      <c r="D23" s="163"/>
      <c r="E23" s="100" t="s">
        <v>146</v>
      </c>
      <c r="F23" s="107"/>
      <c r="G23" s="108"/>
    </row>
    <row r="24" spans="1:7" ht="68.25" customHeight="1">
      <c r="A24" s="95">
        <v>20</v>
      </c>
      <c r="B24" s="161" t="s">
        <v>122</v>
      </c>
      <c r="C24" s="162"/>
      <c r="D24" s="163"/>
      <c r="E24" s="100" t="s">
        <v>147</v>
      </c>
      <c r="F24" s="107">
        <v>5</v>
      </c>
      <c r="G24" s="108">
        <v>2481</v>
      </c>
    </row>
    <row r="25" spans="1:7" ht="112.5" customHeight="1">
      <c r="A25" s="95">
        <v>21</v>
      </c>
      <c r="B25" s="161" t="s">
        <v>91</v>
      </c>
      <c r="C25" s="162"/>
      <c r="D25" s="163"/>
      <c r="E25" s="100" t="s">
        <v>148</v>
      </c>
      <c r="F25" s="107"/>
      <c r="G25" s="108"/>
    </row>
    <row r="26" spans="1:7" ht="68.25" customHeight="1">
      <c r="A26" s="95">
        <v>22</v>
      </c>
      <c r="B26" s="161" t="s">
        <v>123</v>
      </c>
      <c r="C26" s="162"/>
      <c r="D26" s="163"/>
      <c r="E26" s="100" t="s">
        <v>149</v>
      </c>
      <c r="F26" s="107"/>
      <c r="G26" s="108"/>
    </row>
    <row r="27" spans="1:7" s="104" customFormat="1" ht="51.75" customHeight="1">
      <c r="A27" s="102">
        <v>23</v>
      </c>
      <c r="B27" s="164" t="s">
        <v>111</v>
      </c>
      <c r="C27" s="164"/>
      <c r="D27" s="164"/>
      <c r="E27" s="103" t="s">
        <v>150</v>
      </c>
      <c r="F27" s="109"/>
      <c r="G27" s="109"/>
    </row>
    <row r="28" spans="1:7" s="104" customFormat="1" ht="66.75" customHeight="1">
      <c r="A28" s="102">
        <v>24</v>
      </c>
      <c r="B28" s="164" t="s">
        <v>112</v>
      </c>
      <c r="C28" s="164"/>
      <c r="D28" s="164"/>
      <c r="E28" s="103" t="s">
        <v>151</v>
      </c>
      <c r="F28" s="109"/>
      <c r="G28" s="109"/>
    </row>
    <row r="29" spans="1:7" s="104" customFormat="1" ht="39" customHeight="1">
      <c r="A29" s="102">
        <v>25</v>
      </c>
      <c r="B29" s="164" t="s">
        <v>113</v>
      </c>
      <c r="C29" s="164"/>
      <c r="D29" s="164"/>
      <c r="E29" s="103" t="s">
        <v>152</v>
      </c>
      <c r="F29" s="109"/>
      <c r="G29" s="109"/>
    </row>
    <row r="30" spans="1:7" s="104" customFormat="1" ht="17.25" customHeight="1">
      <c r="A30" s="102">
        <v>26</v>
      </c>
      <c r="B30" s="164" t="s">
        <v>114</v>
      </c>
      <c r="C30" s="164"/>
      <c r="D30" s="164"/>
      <c r="E30" s="105" t="s">
        <v>115</v>
      </c>
      <c r="F30" s="89"/>
      <c r="G30" s="8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5" t="s">
        <v>158</v>
      </c>
      <c r="F32" s="166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8" t="s">
        <v>154</v>
      </c>
      <c r="F34" s="169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7" t="s">
        <v>155</v>
      </c>
      <c r="D37" s="167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60" t="s">
        <v>155</v>
      </c>
      <c r="D38" s="160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60" t="s">
        <v>156</v>
      </c>
      <c r="D39" s="160"/>
      <c r="F39" s="176" t="s">
        <v>157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5" r:id="rId1"/>
  <headerFooter>
    <oddFooter>&amp;LE60FB55C&amp;CФорма № 10, Підрозділ: Драбівський районний суд Черкаської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acord11</cp:lastModifiedBy>
  <cp:lastPrinted>2023-01-05T10:29:34Z</cp:lastPrinted>
  <dcterms:created xsi:type="dcterms:W3CDTF">2015-09-09T10:27:32Z</dcterms:created>
  <dcterms:modified xsi:type="dcterms:W3CDTF">2023-01-05T10:29:35Z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10_00692_4.2022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E60FB55C</vt:lpwstr>
  </property>
  <property fmtid="{D5CDD505-2E9C-101B-9397-08002B2CF9AE}" pid="9" name="Підрозділ">
    <vt:lpwstr>Драбівський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943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57D2ED1B</vt:lpwstr>
  </property>
  <property fmtid="{D5CDD505-2E9C-101B-9397-08002B2CF9AE}" pid="16" name="Версія БД">
    <vt:lpwstr>3.30.4.2627</vt:lpwstr>
  </property>
</Properties>
</file>